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ursa.local\data\users\z.kurmeliene\My Documents\SENIŪNAIČIAI ir SENIŪNIJOS\SENIŪNIJŲ VEIKLOS PROGRAMOS\"/>
    </mc:Choice>
  </mc:AlternateContent>
  <xr:revisionPtr revIDLastSave="0" documentId="13_ncr:1_{E535A1A8-7BFA-43D2-B9C0-0305E06E8DC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 veiklos planas " sheetId="7" r:id="rId1"/>
  </sheets>
  <calcPr calcId="191029"/>
</workbook>
</file>

<file path=xl/calcChain.xml><?xml version="1.0" encoding="utf-8"?>
<calcChain xmlns="http://schemas.openxmlformats.org/spreadsheetml/2006/main">
  <c r="J53" i="7" l="1"/>
  <c r="I53" i="7"/>
  <c r="I60" i="7" s="1"/>
  <c r="H53" i="7"/>
  <c r="I57" i="7"/>
  <c r="J57" i="7"/>
  <c r="K57" i="7"/>
  <c r="H57" i="7"/>
  <c r="H60" i="7" s="1"/>
  <c r="I54" i="7"/>
  <c r="J54" i="7"/>
  <c r="K54" i="7"/>
  <c r="H54" i="7"/>
  <c r="K53" i="7"/>
  <c r="K60" i="7" s="1"/>
  <c r="I49" i="7"/>
  <c r="I50" i="7"/>
  <c r="J49" i="7"/>
  <c r="J50" i="7" s="1"/>
  <c r="J51" i="7" s="1"/>
  <c r="J52" i="7" s="1"/>
  <c r="K49" i="7"/>
  <c r="K50" i="7" s="1"/>
  <c r="K51" i="7" s="1"/>
  <c r="K52" i="7" s="1"/>
  <c r="H49" i="7"/>
  <c r="H50" i="7"/>
  <c r="H51" i="7" s="1"/>
  <c r="H52" i="7" s="1"/>
  <c r="I45" i="7"/>
  <c r="I46" i="7"/>
  <c r="J45" i="7"/>
  <c r="J46" i="7"/>
  <c r="K45" i="7"/>
  <c r="K46" i="7"/>
  <c r="H45" i="7"/>
  <c r="H46" i="7"/>
  <c r="I36" i="7"/>
  <c r="I37" i="7"/>
  <c r="I38" i="7" s="1"/>
  <c r="I39" i="7" s="1"/>
  <c r="J36" i="7"/>
  <c r="J37" i="7"/>
  <c r="J38" i="7"/>
  <c r="J39" i="7"/>
  <c r="K36" i="7"/>
  <c r="K37" i="7"/>
  <c r="K38" i="7" s="1"/>
  <c r="K39" i="7" s="1"/>
  <c r="H36" i="7"/>
  <c r="H37" i="7"/>
  <c r="H38" i="7"/>
  <c r="H39" i="7"/>
  <c r="I28" i="7"/>
  <c r="I29" i="7"/>
  <c r="I30" i="7" s="1"/>
  <c r="J28" i="7"/>
  <c r="J29" i="7" s="1"/>
  <c r="J30" i="7" s="1"/>
  <c r="K28" i="7"/>
  <c r="K29" i="7"/>
  <c r="K30" i="7" s="1"/>
  <c r="H28" i="7"/>
  <c r="H29" i="7" s="1"/>
  <c r="H30" i="7" s="1"/>
  <c r="I19" i="7"/>
  <c r="I20" i="7"/>
  <c r="I21" i="7"/>
  <c r="I22" i="7"/>
  <c r="J19" i="7"/>
  <c r="J20" i="7"/>
  <c r="J21" i="7" s="1"/>
  <c r="J22" i="7" s="1"/>
  <c r="K19" i="7"/>
  <c r="K20" i="7"/>
  <c r="K21" i="7"/>
  <c r="K22" i="7"/>
  <c r="H19" i="7"/>
  <c r="H20" i="7"/>
  <c r="H21" i="7" s="1"/>
  <c r="H22" i="7" s="1"/>
  <c r="J60" i="7"/>
  <c r="I51" i="7"/>
  <c r="I52" i="7" s="1"/>
</calcChain>
</file>

<file path=xl/sharedStrings.xml><?xml version="1.0" encoding="utf-8"?>
<sst xmlns="http://schemas.openxmlformats.org/spreadsheetml/2006/main" count="132" uniqueCount="101">
  <si>
    <t>(asignavimų valdytojas)</t>
  </si>
  <si>
    <t xml:space="preserve">tūkst. EUR </t>
  </si>
  <si>
    <t>Programos tikslo kodas</t>
  </si>
  <si>
    <t>Uždavinio kodas</t>
  </si>
  <si>
    <t>Priemonės kodas</t>
  </si>
  <si>
    <t>Priemonės pavadinimas</t>
  </si>
  <si>
    <t>Vykdytojo kodas</t>
  </si>
  <si>
    <t>Funkcinės klasifikacijos kodas</t>
  </si>
  <si>
    <t>Finansavimo šaltinis</t>
  </si>
  <si>
    <t>Veiklos pavadinimas</t>
  </si>
  <si>
    <t>Proceso ir /ar indėlio vertinimo kriterijų</t>
  </si>
  <si>
    <t>Atsakingi vykdytojai                         (Vardas, Pavardė)</t>
  </si>
  <si>
    <t xml:space="preserve">Įvykdymo terminas (ketvirčiais)                  </t>
  </si>
  <si>
    <t>iš viso</t>
  </si>
  <si>
    <t>iš jų</t>
  </si>
  <si>
    <t>pavadinimas</t>
  </si>
  <si>
    <t>reikšmė</t>
  </si>
  <si>
    <t>išlaidoms</t>
  </si>
  <si>
    <t>turtui įsigyti</t>
  </si>
  <si>
    <t xml:space="preserve">iš jų darbo užmokesčiui                    </t>
  </si>
  <si>
    <t>Iš viso priemonei:</t>
  </si>
  <si>
    <t>Iš viso uždaviniui:</t>
  </si>
  <si>
    <t>Iš viso tikslui:</t>
  </si>
  <si>
    <t>Iš viso programai:</t>
  </si>
  <si>
    <t>IŠ VISO:</t>
  </si>
  <si>
    <t>9 programa. Savivaldybės valdymo programa</t>
  </si>
  <si>
    <t>Tikslas. Užtikrinti Savivaldybės funkcijų įgyvendinimą ir tobulinti viešojo administravimo sistemą</t>
  </si>
  <si>
    <t>Uždavinys. Sudaryti sąlygas Savivaldybės funkcijų įgyvendinimui</t>
  </si>
  <si>
    <t>Savivaldybės seniūnijų darbo organizavimas</t>
  </si>
  <si>
    <t>Uždavinys. Tinkamai įgyvendinti Savivaldybei perduotas valstybės funkcijas</t>
  </si>
  <si>
    <t>3 programa. Viešosios infrastruktūros plėtros programa</t>
  </si>
  <si>
    <t xml:space="preserve">Tikslas. Užtikrinti saugią ir patikimą energetinę infrastruktūrą </t>
  </si>
  <si>
    <t>Uždavinys. Plėsti bei modernizuoti elektros energijos gamybos ir paskirstymo tinklą</t>
  </si>
  <si>
    <t xml:space="preserve">Gatvių apšvietimas seniūnijose </t>
  </si>
  <si>
    <t xml:space="preserve">1 strateginis tikslas. Kurti palankią ekonominę aplinką sudarant sąlygas smulkiojo ir vidutinio verslo plėtrai, skatinant atvykstamąjį ir vietos turizmą </t>
  </si>
  <si>
    <t>2 programa. Kaimo plėtros programa</t>
  </si>
  <si>
    <t xml:space="preserve">Tikslas. Gerinti žemdirbystės sąlygas Ukmergės rajone </t>
  </si>
  <si>
    <t>Uždavinys. Gerinti kaimo gyvenamosios aplinkos viešąją infrastruktūrą</t>
  </si>
  <si>
    <t>Komunalinės paslaugos seniūnijose</t>
  </si>
  <si>
    <t>6 programa. Sveikatos apsaugos ir socialinės paramos programa</t>
  </si>
  <si>
    <t>Tikslas. Gerinti socialinių paslaugų teikimą Ukmergės rajone</t>
  </si>
  <si>
    <t>Uždavinys. Didinti socialinių paslaugų įvairovę, gerinti jų kokybę ir prieinamumą</t>
  </si>
  <si>
    <t>Socialinių išmokų skaičiavimo administravimas</t>
  </si>
  <si>
    <t>Seniūnas</t>
  </si>
  <si>
    <r>
      <t>Savivaldybės biudžeto lėšos, įskaitant metų pabaigos likutį (</t>
    </r>
    <r>
      <rPr>
        <b/>
        <sz val="8"/>
        <rFont val="Times New Roman"/>
        <family val="1"/>
        <charset val="186"/>
      </rPr>
      <t>SB)</t>
    </r>
  </si>
  <si>
    <r>
      <t>Valstybės biudžeto specialios tikslinės dotacijos valstybinėms (perduotoms savivaldybėms) funkcijoms vykdyti (</t>
    </r>
    <r>
      <rPr>
        <b/>
        <sz val="8"/>
        <rFont val="Times New Roman"/>
        <family val="1"/>
        <charset val="186"/>
      </rPr>
      <t>VB (d))</t>
    </r>
  </si>
  <si>
    <r>
      <t xml:space="preserve">Valstybės biudžeto lėšos </t>
    </r>
    <r>
      <rPr>
        <b/>
        <sz val="8"/>
        <rFont val="Times New Roman"/>
        <family val="1"/>
        <charset val="186"/>
      </rPr>
      <t>(VB)</t>
    </r>
  </si>
  <si>
    <r>
      <t>Skolintos lėšos (</t>
    </r>
    <r>
      <rPr>
        <b/>
        <sz val="8"/>
        <rFont val="Times New Roman"/>
        <family val="1"/>
        <charset val="186"/>
      </rPr>
      <t>SL)</t>
    </r>
  </si>
  <si>
    <r>
      <t>Pajamos už biudžetinių įstaigų suteiktas mokamas paslaugas (</t>
    </r>
    <r>
      <rPr>
        <b/>
        <sz val="8"/>
        <rFont val="Times New Roman"/>
        <family val="1"/>
        <charset val="186"/>
      </rPr>
      <t>SP)</t>
    </r>
  </si>
  <si>
    <r>
      <t>ES lėšos (</t>
    </r>
    <r>
      <rPr>
        <b/>
        <sz val="8"/>
        <rFont val="Times New Roman"/>
        <family val="1"/>
        <charset val="186"/>
      </rPr>
      <t>ES)</t>
    </r>
  </si>
  <si>
    <r>
      <t>Kitos lėšos (</t>
    </r>
    <r>
      <rPr>
        <b/>
        <sz val="8"/>
        <rFont val="Times New Roman"/>
        <family val="1"/>
        <charset val="186"/>
      </rPr>
      <t>Kt)</t>
    </r>
  </si>
  <si>
    <t>(vardas, pavardė)</t>
  </si>
  <si>
    <t>(parašas)</t>
  </si>
  <si>
    <t>SB</t>
  </si>
  <si>
    <t>SP</t>
  </si>
  <si>
    <t>Užimtumo didinimo programa</t>
  </si>
  <si>
    <t>VB(d)</t>
  </si>
  <si>
    <t>10.05.01.01</t>
  </si>
  <si>
    <t>01.03.02.09</t>
  </si>
  <si>
    <t>10.09.01.01</t>
  </si>
  <si>
    <t>06.04.01.01</t>
  </si>
  <si>
    <t>06.02.01.01.</t>
  </si>
  <si>
    <t>06.02.01.01</t>
  </si>
  <si>
    <t xml:space="preserve">3 strateginis tikslas. Palaikyti rajone švarią ir saugią aplinką bei pritaikyti ją gyventojų poreikiams </t>
  </si>
  <si>
    <t xml:space="preserve">2 strateginis tikslas.  Kurti pilietišką visuomenę ir užtikrinti tinkamą kokybiškų viešųjų paslaugų teikimą Ukmergės rajone </t>
  </si>
  <si>
    <t xml:space="preserve">2 strateginis tikslas. Kurti pilietišką visuomenę ir užtikrinti tinkamą kokybiškų viešųjų paslaugų teikimą Ukmergės rajone </t>
  </si>
  <si>
    <t>Seniūnas Vytautas Toliūnas,
vyresnioji specialistė 
Skaidrutė Salienė</t>
  </si>
  <si>
    <t>I-IV</t>
  </si>
  <si>
    <t>Prižiūrimų viešų erdvių plotas, ha</t>
  </si>
  <si>
    <t>Gamtos, kultūros ir istorijos paminklų priežiūra, vnt</t>
  </si>
  <si>
    <t>II-III</t>
  </si>
  <si>
    <t>Tvarkomų ir prižiūrimų seniūnijoje esančių veikiančių ir neveikiančių kapinių skaičius</t>
  </si>
  <si>
    <t>Komunalinės paslaugos seniūnijoje</t>
  </si>
  <si>
    <t>Gatvių apšvietimas seniūnijoje</t>
  </si>
  <si>
    <r>
      <t>S</t>
    </r>
    <r>
      <rPr>
        <sz val="8"/>
        <rFont val="Times New Roman"/>
        <family val="1"/>
        <charset val="186"/>
      </rPr>
      <t>eniūnas Vytautas Toliūnas,
ūkvedys Almantas Jasiūnas</t>
    </r>
  </si>
  <si>
    <t>Gatvių šviestuvų skaičius</t>
  </si>
  <si>
    <t>Seniūnas Vytautas Toliūnas, ūkvedys Almantas Jasiūnas</t>
  </si>
  <si>
    <t>Seniūnas Vytautas Toliūnas</t>
  </si>
  <si>
    <t>Seniūnijos darbo organizavimas</t>
  </si>
  <si>
    <t>Vyresnioji specialistė Skaidrutė Salienė,    specialistė Teresė Naujanienė</t>
  </si>
  <si>
    <t>Gyvenamosios vietos deklaracijų, pildomų asmenims atvykus, pakeitus gyvenamąją vietą ir išvykus, skaičius</t>
  </si>
  <si>
    <t>Viešųjų pirkimų organizavimas, viešųjų pirkimų skaičius</t>
  </si>
  <si>
    <t>Socialinų reikalų komisijos darbo organizavimas, posėdžių skaičius</t>
  </si>
  <si>
    <t>Asmenų, kurie atlieka visuomenei naudingus darbus, skaičius</t>
  </si>
  <si>
    <t>Paramos maisto produktais gavėjų skaičius</t>
  </si>
  <si>
    <t>Gyvenviečių šaligatvių tvarkymas ir priežiūra, km</t>
  </si>
  <si>
    <t>Valstybinių išmokų ir piniginės socialinės paramos gavėjų skaičius</t>
  </si>
  <si>
    <t>Susirinkimų su seniūnijos aktyvu (bendruomenėmis, seniūnaičiais, ūkininkais) skaičius</t>
  </si>
  <si>
    <t>Įdarbintų žmonių skaičius</t>
  </si>
  <si>
    <t>Apšviestų gatvių skaičius</t>
  </si>
  <si>
    <t xml:space="preserve">                            Vytautas Toliūnas</t>
  </si>
  <si>
    <t>Avarinių medžių augančių sunkiai prieinamose vietose šalinimas gyvenvietėse, vnt.</t>
  </si>
  <si>
    <t>Medžių šakų genėjimas gyvenviečių ir kaimų gatvių pakelėse, km</t>
  </si>
  <si>
    <t>II-IV</t>
  </si>
  <si>
    <t>2021 metų planuojami asignavimai</t>
  </si>
  <si>
    <t>Specialistė Vilija Andriūnienė,
 specialistė Teresė Naujanienė</t>
  </si>
  <si>
    <t>Seniūnijos gatvių, kelių ir pakelių priežiūra, km</t>
  </si>
  <si>
    <t>I, IV</t>
  </si>
  <si>
    <t>UKMERGĖS RAJONO SAVIVALDYBĖS ADMINISTRACIJOS LYDUOKIŲ SENIŪNIJOS 2021 METŲ VEIKLOS PLANAS. PROGRAMŲ TIKSLŲ, UŽDAVINIŲ IR PRIEMONIŲ ASIGNAVIMŲ SUVESTINĖ</t>
  </si>
  <si>
    <t>Lyduokių seniūnija</t>
  </si>
  <si>
    <t>PATVIRTINTA                      Ukmergės rajono savivaldybės administracijos direktoriaus             2021 m. kovo      d. įsakymu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</si>
</sst>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b/>
      <sz val="8"/>
      <name val="Arial"/>
      <family val="2"/>
      <charset val="186"/>
    </font>
    <font>
      <sz val="7"/>
      <name val="Arial"/>
      <family val="2"/>
      <charset val="186"/>
    </font>
    <font>
      <b/>
      <sz val="7"/>
      <name val="Arial"/>
      <family val="2"/>
      <charset val="186"/>
    </font>
    <font>
      <sz val="7"/>
      <name val="Arial"/>
      <family val="2"/>
    </font>
    <font>
      <sz val="6.5"/>
      <name val="Arial"/>
      <family val="2"/>
      <charset val="186"/>
    </font>
    <font>
      <sz val="10"/>
      <name val="Arial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10" fillId="0" borderId="0"/>
  </cellStyleXfs>
  <cellXfs count="222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horizontal="centerContinuous" vertical="center" wrapText="1"/>
    </xf>
    <xf numFmtId="0" fontId="3" fillId="0" borderId="2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 wrapText="1"/>
    </xf>
    <xf numFmtId="2" fontId="6" fillId="8" borderId="8" xfId="0" applyNumberFormat="1" applyFont="1" applyFill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6" fillId="5" borderId="3" xfId="0" applyNumberFormat="1" applyFont="1" applyFill="1" applyBorder="1" applyAlignment="1">
      <alignment horizontal="center" vertical="center" wrapText="1"/>
    </xf>
    <xf numFmtId="2" fontId="6" fillId="3" borderId="9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6" fillId="6" borderId="4" xfId="0" applyNumberFormat="1" applyFont="1" applyFill="1" applyBorder="1" applyAlignment="1">
      <alignment horizontal="center" vertical="center" wrapText="1"/>
    </xf>
    <xf numFmtId="2" fontId="6" fillId="4" borderId="11" xfId="0" applyNumberFormat="1" applyFont="1" applyFill="1" applyBorder="1" applyAlignment="1">
      <alignment horizontal="center" vertical="center" wrapText="1"/>
    </xf>
    <xf numFmtId="2" fontId="6" fillId="4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2" fontId="6" fillId="4" borderId="12" xfId="0" applyNumberFormat="1" applyFont="1" applyFill="1" applyBorder="1" applyAlignment="1">
      <alignment horizontal="center" vertical="center" wrapText="1"/>
    </xf>
    <xf numFmtId="2" fontId="6" fillId="4" borderId="13" xfId="0" applyNumberFormat="1" applyFont="1" applyFill="1" applyBorder="1" applyAlignment="1">
      <alignment horizontal="center" vertical="center" wrapText="1"/>
    </xf>
    <xf numFmtId="2" fontId="6" fillId="4" borderId="14" xfId="0" applyNumberFormat="1" applyFont="1" applyFill="1" applyBorder="1" applyAlignment="1">
      <alignment horizontal="center" vertical="center" wrapText="1"/>
    </xf>
    <xf numFmtId="2" fontId="6" fillId="8" borderId="15" xfId="0" applyNumberFormat="1" applyFont="1" applyFill="1" applyBorder="1" applyAlignment="1">
      <alignment horizontal="center" vertical="center" wrapText="1"/>
    </xf>
    <xf numFmtId="2" fontId="6" fillId="8" borderId="16" xfId="0" applyNumberFormat="1" applyFont="1" applyFill="1" applyBorder="1" applyAlignment="1">
      <alignment horizontal="center" vertical="center" wrapText="1"/>
    </xf>
    <xf numFmtId="2" fontId="6" fillId="8" borderId="17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2" fontId="6" fillId="6" borderId="13" xfId="0" applyNumberFormat="1" applyFont="1" applyFill="1" applyBorder="1" applyAlignment="1">
      <alignment horizontal="center" vertical="center" wrapText="1"/>
    </xf>
    <xf numFmtId="2" fontId="6" fillId="5" borderId="9" xfId="0" applyNumberFormat="1" applyFont="1" applyFill="1" applyBorder="1" applyAlignment="1">
      <alignment horizontal="center" vertical="center" wrapText="1"/>
    </xf>
    <xf numFmtId="2" fontId="6" fillId="8" borderId="18" xfId="0" applyNumberFormat="1" applyFont="1" applyFill="1" applyBorder="1" applyAlignment="1">
      <alignment horizontal="center" vertical="center"/>
    </xf>
    <xf numFmtId="2" fontId="6" fillId="8" borderId="19" xfId="0" applyNumberFormat="1" applyFont="1" applyFill="1" applyBorder="1" applyAlignment="1">
      <alignment horizontal="center" vertical="center"/>
    </xf>
    <xf numFmtId="2" fontId="6" fillId="8" borderId="20" xfId="0" applyNumberFormat="1" applyFont="1" applyFill="1" applyBorder="1" applyAlignment="1">
      <alignment horizontal="center" vertical="center"/>
    </xf>
    <xf numFmtId="2" fontId="6" fillId="8" borderId="21" xfId="0" applyNumberFormat="1" applyFont="1" applyFill="1" applyBorder="1" applyAlignment="1">
      <alignment horizontal="center" vertical="center"/>
    </xf>
    <xf numFmtId="2" fontId="6" fillId="8" borderId="17" xfId="0" applyNumberFormat="1" applyFont="1" applyFill="1" applyBorder="1" applyAlignment="1">
      <alignment horizontal="center" vertical="center"/>
    </xf>
    <xf numFmtId="2" fontId="6" fillId="8" borderId="16" xfId="0" applyNumberFormat="1" applyFont="1" applyFill="1" applyBorder="1" applyAlignment="1">
      <alignment horizontal="center" vertical="center"/>
    </xf>
    <xf numFmtId="0" fontId="13" fillId="0" borderId="0" xfId="0" applyFont="1"/>
    <xf numFmtId="0" fontId="13" fillId="0" borderId="0" xfId="0" applyFont="1" applyBorder="1"/>
    <xf numFmtId="0" fontId="13" fillId="0" borderId="22" xfId="0" applyFont="1" applyBorder="1"/>
    <xf numFmtId="0" fontId="13" fillId="0" borderId="23" xfId="0" applyFont="1" applyBorder="1"/>
    <xf numFmtId="0" fontId="6" fillId="4" borderId="12" xfId="0" applyNumberFormat="1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3" xfId="0" applyFont="1" applyBorder="1" applyAlignment="1">
      <alignment wrapText="1"/>
    </xf>
    <xf numFmtId="0" fontId="14" fillId="0" borderId="8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2" fontId="11" fillId="8" borderId="26" xfId="0" applyNumberFormat="1" applyFont="1" applyFill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0" fontId="14" fillId="0" borderId="17" xfId="0" applyFont="1" applyBorder="1" applyAlignment="1">
      <alignment vertical="center" wrapText="1"/>
    </xf>
    <xf numFmtId="2" fontId="11" fillId="8" borderId="27" xfId="0" applyNumberFormat="1" applyFont="1" applyFill="1" applyBorder="1" applyAlignment="1">
      <alignment vertical="center" wrapText="1"/>
    </xf>
    <xf numFmtId="0" fontId="14" fillId="0" borderId="20" xfId="0" applyFont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2" fontId="11" fillId="8" borderId="28" xfId="0" applyNumberFormat="1" applyFont="1" applyFill="1" applyBorder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0" fontId="14" fillId="0" borderId="21" xfId="0" applyFont="1" applyBorder="1" applyAlignment="1">
      <alignment vertical="center" wrapText="1"/>
    </xf>
    <xf numFmtId="0" fontId="11" fillId="0" borderId="12" xfId="0" applyFont="1" applyBorder="1" applyAlignment="1">
      <alignment wrapText="1"/>
    </xf>
    <xf numFmtId="0" fontId="11" fillId="0" borderId="24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14" fillId="0" borderId="31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3" fillId="0" borderId="23" xfId="0" applyFont="1" applyBorder="1" applyAlignment="1">
      <alignment horizontal="center"/>
    </xf>
    <xf numFmtId="0" fontId="0" fillId="0" borderId="53" xfId="0" applyBorder="1" applyAlignment="1">
      <alignment horizontal="center"/>
    </xf>
    <xf numFmtId="0" fontId="14" fillId="0" borderId="19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left" vertical="center" wrapText="1"/>
    </xf>
    <xf numFmtId="0" fontId="5" fillId="3" borderId="40" xfId="0" applyFont="1" applyFill="1" applyBorder="1" applyAlignment="1">
      <alignment horizontal="left" vertical="center" wrapText="1"/>
    </xf>
    <xf numFmtId="0" fontId="3" fillId="0" borderId="28" xfId="0" applyFont="1" applyBorder="1" applyAlignment="1">
      <alignment horizontal="center" vertical="center" textRotation="90" wrapText="1"/>
    </xf>
    <xf numFmtId="0" fontId="3" fillId="0" borderId="18" xfId="0" applyFont="1" applyBorder="1" applyAlignment="1">
      <alignment horizontal="center" vertical="center" textRotation="90" wrapText="1"/>
    </xf>
    <xf numFmtId="0" fontId="3" fillId="0" borderId="21" xfId="0" applyFont="1" applyBorder="1" applyAlignment="1">
      <alignment horizontal="center" vertical="center" textRotation="90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90"/>
    </xf>
    <xf numFmtId="0" fontId="3" fillId="0" borderId="19" xfId="0" applyFont="1" applyBorder="1" applyAlignment="1">
      <alignment horizontal="center" vertical="center" textRotation="90"/>
    </xf>
    <xf numFmtId="0" fontId="3" fillId="0" borderId="17" xfId="0" applyFont="1" applyBorder="1" applyAlignment="1">
      <alignment horizontal="center" vertical="center" textRotation="90"/>
    </xf>
    <xf numFmtId="0" fontId="3" fillId="0" borderId="37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textRotation="90" wrapText="1"/>
    </xf>
    <xf numFmtId="0" fontId="3" fillId="0" borderId="28" xfId="0" applyFont="1" applyBorder="1" applyAlignment="1">
      <alignment vertical="center" textRotation="90" wrapText="1"/>
    </xf>
    <xf numFmtId="0" fontId="3" fillId="0" borderId="18" xfId="0" applyFont="1" applyBorder="1" applyAlignment="1">
      <alignment vertical="center" textRotation="90" wrapText="1"/>
    </xf>
    <xf numFmtId="0" fontId="3" fillId="0" borderId="21" xfId="0" applyFont="1" applyBorder="1" applyAlignment="1">
      <alignment vertical="center" textRotation="90" wrapText="1"/>
    </xf>
    <xf numFmtId="0" fontId="3" fillId="0" borderId="2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textRotation="90" wrapText="1"/>
    </xf>
    <xf numFmtId="49" fontId="3" fillId="0" borderId="18" xfId="0" applyNumberFormat="1" applyFont="1" applyBorder="1" applyAlignment="1">
      <alignment horizontal="center" vertical="center" textRotation="90" wrapText="1"/>
    </xf>
    <xf numFmtId="49" fontId="3" fillId="0" borderId="21" xfId="0" applyNumberFormat="1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14" fillId="0" borderId="4" xfId="0" applyFont="1" applyBorder="1" applyAlignment="1">
      <alignment horizontal="left" wrapText="1"/>
    </xf>
    <xf numFmtId="0" fontId="14" fillId="0" borderId="29" xfId="0" applyFont="1" applyBorder="1" applyAlignment="1">
      <alignment horizontal="left" wrapText="1"/>
    </xf>
    <xf numFmtId="0" fontId="0" fillId="0" borderId="18" xfId="0" applyBorder="1" applyAlignment="1">
      <alignment horizontal="center" vertical="center" textRotation="90" wrapText="1"/>
    </xf>
    <xf numFmtId="0" fontId="0" fillId="0" borderId="21" xfId="0" applyBorder="1" applyAlignment="1">
      <alignment horizontal="center" vertical="center" textRotation="90" wrapText="1"/>
    </xf>
    <xf numFmtId="0" fontId="4" fillId="0" borderId="2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37" xfId="0" applyNumberFormat="1" applyFont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right" vertical="center" wrapText="1"/>
    </xf>
    <xf numFmtId="0" fontId="6" fillId="5" borderId="36" xfId="0" applyFont="1" applyFill="1" applyBorder="1" applyAlignment="1">
      <alignment horizontal="right" vertical="center" wrapText="1"/>
    </xf>
    <xf numFmtId="0" fontId="5" fillId="7" borderId="38" xfId="0" applyFont="1" applyFill="1" applyBorder="1" applyAlignment="1">
      <alignment horizontal="left" vertical="center" wrapText="1"/>
    </xf>
    <xf numFmtId="0" fontId="5" fillId="7" borderId="22" xfId="0" applyFont="1" applyFill="1" applyBorder="1" applyAlignment="1">
      <alignment horizontal="left" vertical="center" wrapText="1"/>
    </xf>
    <xf numFmtId="49" fontId="6" fillId="0" borderId="41" xfId="0" applyNumberFormat="1" applyFont="1" applyBorder="1" applyAlignment="1">
      <alignment horizontal="center" vertical="center" wrapText="1"/>
    </xf>
    <xf numFmtId="49" fontId="6" fillId="0" borderId="48" xfId="0" applyNumberFormat="1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47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2" fontId="11" fillId="8" borderId="28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right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6" fillId="2" borderId="8" xfId="0" applyFont="1" applyFill="1" applyBorder="1" applyAlignment="1">
      <alignment horizontal="right" vertical="center" wrapText="1"/>
    </xf>
    <xf numFmtId="0" fontId="5" fillId="6" borderId="50" xfId="0" applyFont="1" applyFill="1" applyBorder="1" applyAlignment="1">
      <alignment horizontal="right" vertical="center" wrapText="1"/>
    </xf>
    <xf numFmtId="0" fontId="5" fillId="6" borderId="51" xfId="0" applyFont="1" applyFill="1" applyBorder="1" applyAlignment="1">
      <alignment horizontal="right" vertical="center" wrapText="1"/>
    </xf>
    <xf numFmtId="0" fontId="5" fillId="6" borderId="52" xfId="0" applyFont="1" applyFill="1" applyBorder="1" applyAlignment="1">
      <alignment horizontal="right" vertical="center" wrapText="1"/>
    </xf>
    <xf numFmtId="0" fontId="5" fillId="7" borderId="44" xfId="0" applyFont="1" applyFill="1" applyBorder="1" applyAlignment="1">
      <alignment horizontal="left" vertical="center" wrapText="1"/>
    </xf>
    <xf numFmtId="0" fontId="5" fillId="7" borderId="45" xfId="0" applyFont="1" applyFill="1" applyBorder="1" applyAlignment="1">
      <alignment horizontal="left" vertical="center" wrapText="1"/>
    </xf>
    <xf numFmtId="0" fontId="5" fillId="6" borderId="32" xfId="0" applyFont="1" applyFill="1" applyBorder="1" applyAlignment="1">
      <alignment horizontal="right" vertical="center" wrapText="1"/>
    </xf>
    <xf numFmtId="0" fontId="5" fillId="6" borderId="33" xfId="0" applyFont="1" applyFill="1" applyBorder="1" applyAlignment="1">
      <alignment horizontal="right" vertical="center" wrapText="1"/>
    </xf>
    <xf numFmtId="0" fontId="5" fillId="6" borderId="34" xfId="0" applyFont="1" applyFill="1" applyBorder="1" applyAlignment="1">
      <alignment horizontal="right" vertical="center" wrapText="1"/>
    </xf>
    <xf numFmtId="0" fontId="5" fillId="6" borderId="39" xfId="0" applyFont="1" applyFill="1" applyBorder="1" applyAlignment="1">
      <alignment horizontal="left" vertical="center" wrapText="1"/>
    </xf>
    <xf numFmtId="0" fontId="5" fillId="6" borderId="40" xfId="0" applyFont="1" applyFill="1" applyBorder="1" applyAlignment="1">
      <alignment horizontal="left" vertical="center" wrapText="1"/>
    </xf>
    <xf numFmtId="0" fontId="5" fillId="2" borderId="37" xfId="0" applyFont="1" applyFill="1" applyBorder="1" applyAlignment="1">
      <alignment horizontal="left" vertical="center" wrapText="1"/>
    </xf>
    <xf numFmtId="0" fontId="5" fillId="2" borderId="40" xfId="0" applyFont="1" applyFill="1" applyBorder="1" applyAlignment="1">
      <alignment horizontal="left" vertical="center" wrapText="1"/>
    </xf>
    <xf numFmtId="0" fontId="5" fillId="7" borderId="46" xfId="0" applyFont="1" applyFill="1" applyBorder="1" applyAlignment="1">
      <alignment horizontal="left" vertical="center" wrapText="1"/>
    </xf>
    <xf numFmtId="0" fontId="5" fillId="6" borderId="43" xfId="0" applyFont="1" applyFill="1" applyBorder="1" applyAlignment="1">
      <alignment horizontal="left"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5" fillId="3" borderId="4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center" vertical="center" wrapText="1"/>
    </xf>
    <xf numFmtId="0" fontId="11" fillId="0" borderId="39" xfId="2" applyFont="1" applyBorder="1" applyAlignment="1">
      <alignment horizontal="left" vertical="center" wrapText="1"/>
    </xf>
    <xf numFmtId="0" fontId="11" fillId="0" borderId="40" xfId="2" applyFont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37" xfId="0" applyNumberFormat="1" applyFont="1" applyFill="1" applyBorder="1" applyAlignment="1">
      <alignment horizontal="center" vertical="center" wrapText="1"/>
    </xf>
    <xf numFmtId="0" fontId="11" fillId="0" borderId="41" xfId="2" applyFont="1" applyBorder="1" applyAlignment="1">
      <alignment vertical="center" wrapText="1"/>
    </xf>
    <xf numFmtId="0" fontId="11" fillId="0" borderId="23" xfId="2" applyFont="1" applyBorder="1" applyAlignment="1">
      <alignment vertical="center" wrapText="1"/>
    </xf>
    <xf numFmtId="1" fontId="11" fillId="8" borderId="27" xfId="0" applyNumberFormat="1" applyFont="1" applyFill="1" applyBorder="1" applyAlignment="1">
      <alignment horizontal="center" vertical="center" wrapText="1"/>
    </xf>
    <xf numFmtId="1" fontId="14" fillId="0" borderId="20" xfId="0" applyNumberFormat="1" applyFont="1" applyBorder="1" applyAlignment="1">
      <alignment horizontal="center" vertical="center" wrapText="1"/>
    </xf>
    <xf numFmtId="1" fontId="14" fillId="0" borderId="16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14" fillId="0" borderId="19" xfId="0" applyFont="1" applyBorder="1" applyAlignment="1">
      <alignment horizontal="left" vertical="top" wrapText="1"/>
    </xf>
    <xf numFmtId="0" fontId="14" fillId="0" borderId="17" xfId="0" applyFont="1" applyBorder="1" applyAlignment="1">
      <alignment horizontal="left" vertical="top" wrapText="1"/>
    </xf>
    <xf numFmtId="2" fontId="11" fillId="8" borderId="26" xfId="0" applyNumberFormat="1" applyFont="1" applyFill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top" wrapText="1"/>
    </xf>
    <xf numFmtId="0" fontId="5" fillId="0" borderId="32" xfId="0" applyFont="1" applyBorder="1" applyAlignment="1">
      <alignment horizontal="right" vertical="center" wrapText="1"/>
    </xf>
    <xf numFmtId="0" fontId="5" fillId="0" borderId="33" xfId="0" applyFont="1" applyBorder="1" applyAlignment="1">
      <alignment horizontal="right" vertical="center" wrapText="1"/>
    </xf>
    <xf numFmtId="0" fontId="11" fillId="0" borderId="42" xfId="2" applyFont="1" applyBorder="1" applyAlignment="1">
      <alignment vertical="center" wrapText="1"/>
    </xf>
    <xf numFmtId="0" fontId="11" fillId="0" borderId="39" xfId="2" applyFont="1" applyBorder="1" applyAlignment="1">
      <alignment vertical="center" wrapText="1"/>
    </xf>
    <xf numFmtId="0" fontId="11" fillId="0" borderId="40" xfId="2" applyFont="1" applyBorder="1" applyAlignment="1">
      <alignment vertical="center" wrapText="1"/>
    </xf>
    <xf numFmtId="0" fontId="11" fillId="0" borderId="38" xfId="2" applyFont="1" applyBorder="1" applyAlignment="1">
      <alignment vertical="center" wrapText="1"/>
    </xf>
    <xf numFmtId="0" fontId="11" fillId="0" borderId="22" xfId="2" applyFont="1" applyBorder="1" applyAlignment="1">
      <alignment vertical="center" wrapText="1"/>
    </xf>
    <xf numFmtId="0" fontId="11" fillId="0" borderId="39" xfId="2" applyFont="1" applyFill="1" applyBorder="1" applyAlignment="1">
      <alignment vertical="center" wrapText="1"/>
    </xf>
    <xf numFmtId="0" fontId="11" fillId="0" borderId="40" xfId="2" applyFont="1" applyFill="1" applyBorder="1" applyAlignment="1">
      <alignment vertical="center" wrapText="1"/>
    </xf>
    <xf numFmtId="0" fontId="14" fillId="0" borderId="28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</cellXfs>
  <cellStyles count="3">
    <cellStyle name="Įprastas" xfId="0" builtinId="0"/>
    <cellStyle name="Įprastas 2" xfId="1" xr:uid="{00000000-0005-0000-0000-000001000000}"/>
    <cellStyle name="Įprastas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2"/>
  <sheetViews>
    <sheetView tabSelected="1" view="pageLayout" zoomScaleNormal="100" workbookViewId="0">
      <selection activeCell="O1" sqref="O1:P6"/>
    </sheetView>
  </sheetViews>
  <sheetFormatPr defaultRowHeight="15" x14ac:dyDescent="0.25"/>
  <cols>
    <col min="1" max="1" width="7.42578125" customWidth="1"/>
    <col min="2" max="2" width="5.140625" customWidth="1"/>
    <col min="3" max="3" width="4.7109375" customWidth="1"/>
    <col min="4" max="4" width="11.140625" customWidth="1"/>
    <col min="5" max="5" width="5" customWidth="1"/>
    <col min="6" max="6" width="7.85546875" customWidth="1"/>
    <col min="7" max="7" width="6.140625" customWidth="1"/>
    <col min="8" max="8" width="4.85546875" customWidth="1"/>
    <col min="9" max="9" width="6.28515625" customWidth="1"/>
    <col min="10" max="10" width="7.7109375" customWidth="1"/>
    <col min="11" max="11" width="6.5703125" customWidth="1"/>
    <col min="12" max="12" width="15.140625" customWidth="1"/>
    <col min="13" max="13" width="16.42578125" customWidth="1"/>
    <col min="14" max="14" width="18.5703125" customWidth="1"/>
    <col min="15" max="15" width="19.7109375" customWidth="1"/>
    <col min="16" max="16" width="13.42578125" customWidth="1"/>
  </cols>
  <sheetData>
    <row r="1" spans="1:16" ht="15.75" customHeight="1" x14ac:dyDescent="0.25">
      <c r="E1" s="1"/>
      <c r="F1" s="2"/>
      <c r="G1" s="3"/>
      <c r="I1" s="35"/>
      <c r="J1" s="36"/>
      <c r="K1" s="36"/>
      <c r="L1" s="4"/>
      <c r="M1" s="4"/>
      <c r="N1" s="34"/>
      <c r="O1" s="77" t="s">
        <v>100</v>
      </c>
      <c r="P1" s="78"/>
    </row>
    <row r="2" spans="1:16" ht="13.5" customHeight="1" x14ac:dyDescent="0.25">
      <c r="E2" s="1"/>
      <c r="F2" s="2"/>
      <c r="G2" s="3"/>
      <c r="I2" s="36"/>
      <c r="J2" s="36"/>
      <c r="K2" s="36"/>
      <c r="L2" s="4"/>
      <c r="M2" s="4"/>
      <c r="N2" s="34"/>
      <c r="O2" s="78"/>
      <c r="P2" s="78"/>
    </row>
    <row r="3" spans="1:16" ht="17.25" customHeight="1" x14ac:dyDescent="0.25">
      <c r="A3" s="89" t="s">
        <v>98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34"/>
      <c r="O3" s="78"/>
      <c r="P3" s="78"/>
    </row>
    <row r="4" spans="1:16" ht="15.75" customHeight="1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34"/>
      <c r="O4" s="78"/>
      <c r="P4" s="78"/>
    </row>
    <row r="5" spans="1:16" ht="12.75" customHeight="1" x14ac:dyDescent="0.25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34"/>
      <c r="O5" s="78"/>
      <c r="P5" s="78"/>
    </row>
    <row r="6" spans="1:16" ht="12.75" customHeight="1" x14ac:dyDescent="0.25">
      <c r="C6" s="90" t="s">
        <v>99</v>
      </c>
      <c r="D6" s="90"/>
      <c r="E6" s="90"/>
      <c r="F6" s="90"/>
      <c r="G6" s="90"/>
      <c r="H6" s="5"/>
      <c r="L6" s="5"/>
      <c r="M6" s="6"/>
      <c r="N6" s="5"/>
      <c r="O6" s="78"/>
      <c r="P6" s="78"/>
    </row>
    <row r="7" spans="1:16" ht="9.75" customHeight="1" x14ac:dyDescent="0.25">
      <c r="C7" s="91" t="s">
        <v>0</v>
      </c>
      <c r="D7" s="91"/>
      <c r="E7" s="91"/>
      <c r="F7" s="91"/>
      <c r="G7" s="91"/>
      <c r="K7" s="5"/>
      <c r="L7" s="5"/>
      <c r="N7" s="5"/>
      <c r="O7" s="5"/>
      <c r="P7" s="5"/>
    </row>
    <row r="8" spans="1:16" ht="14.25" customHeight="1" thickBot="1" x14ac:dyDescent="0.3">
      <c r="E8" s="1"/>
      <c r="F8" s="2"/>
      <c r="G8" s="3"/>
      <c r="H8" s="92" t="s">
        <v>1</v>
      </c>
      <c r="I8" s="92"/>
      <c r="J8" s="92"/>
      <c r="K8" s="92"/>
      <c r="L8" s="7"/>
      <c r="M8" s="7"/>
    </row>
    <row r="9" spans="1:16" ht="23.25" customHeight="1" x14ac:dyDescent="0.25">
      <c r="A9" s="102" t="s">
        <v>2</v>
      </c>
      <c r="B9" s="121" t="s">
        <v>3</v>
      </c>
      <c r="C9" s="121" t="s">
        <v>4</v>
      </c>
      <c r="D9" s="124" t="s">
        <v>5</v>
      </c>
      <c r="E9" s="127" t="s">
        <v>6</v>
      </c>
      <c r="F9" s="102" t="s">
        <v>7</v>
      </c>
      <c r="G9" s="102" t="s">
        <v>8</v>
      </c>
      <c r="H9" s="105" t="s">
        <v>94</v>
      </c>
      <c r="I9" s="106"/>
      <c r="J9" s="106"/>
      <c r="K9" s="107"/>
      <c r="L9" s="136" t="s">
        <v>9</v>
      </c>
      <c r="M9" s="105" t="s">
        <v>10</v>
      </c>
      <c r="N9" s="106"/>
      <c r="O9" s="124" t="s">
        <v>11</v>
      </c>
      <c r="P9" s="102" t="s">
        <v>12</v>
      </c>
    </row>
    <row r="10" spans="1:16" x14ac:dyDescent="0.25">
      <c r="A10" s="103"/>
      <c r="B10" s="122"/>
      <c r="C10" s="122"/>
      <c r="D10" s="125"/>
      <c r="E10" s="128"/>
      <c r="F10" s="103"/>
      <c r="G10" s="103"/>
      <c r="H10" s="108" t="s">
        <v>13</v>
      </c>
      <c r="I10" s="111" t="s">
        <v>14</v>
      </c>
      <c r="J10" s="112"/>
      <c r="K10" s="113"/>
      <c r="L10" s="137"/>
      <c r="M10" s="139" t="s">
        <v>15</v>
      </c>
      <c r="N10" s="117" t="s">
        <v>16</v>
      </c>
      <c r="O10" s="125"/>
      <c r="P10" s="134"/>
    </row>
    <row r="11" spans="1:16" x14ac:dyDescent="0.25">
      <c r="A11" s="103"/>
      <c r="B11" s="122"/>
      <c r="C11" s="122"/>
      <c r="D11" s="125"/>
      <c r="E11" s="128"/>
      <c r="F11" s="103"/>
      <c r="G11" s="103"/>
      <c r="H11" s="109"/>
      <c r="I11" s="8" t="s">
        <v>17</v>
      </c>
      <c r="J11" s="8"/>
      <c r="K11" s="130" t="s">
        <v>18</v>
      </c>
      <c r="L11" s="137"/>
      <c r="M11" s="140"/>
      <c r="N11" s="118"/>
      <c r="O11" s="125"/>
      <c r="P11" s="134"/>
    </row>
    <row r="12" spans="1:16" ht="39" customHeight="1" thickBot="1" x14ac:dyDescent="0.3">
      <c r="A12" s="120"/>
      <c r="B12" s="123"/>
      <c r="C12" s="123"/>
      <c r="D12" s="126"/>
      <c r="E12" s="129"/>
      <c r="F12" s="104"/>
      <c r="G12" s="104"/>
      <c r="H12" s="110"/>
      <c r="I12" s="9" t="s">
        <v>13</v>
      </c>
      <c r="J12" s="10" t="s">
        <v>19</v>
      </c>
      <c r="K12" s="131"/>
      <c r="L12" s="138"/>
      <c r="M12" s="141"/>
      <c r="N12" s="119"/>
      <c r="O12" s="126"/>
      <c r="P12" s="135"/>
    </row>
    <row r="13" spans="1:16" ht="27.75" customHeight="1" x14ac:dyDescent="0.25">
      <c r="A13" s="149" t="s">
        <v>34</v>
      </c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83" t="s">
        <v>72</v>
      </c>
      <c r="M13" s="57" t="s">
        <v>68</v>
      </c>
      <c r="N13" s="58">
        <v>13.2</v>
      </c>
      <c r="O13" s="210" t="s">
        <v>74</v>
      </c>
      <c r="P13" s="59" t="s">
        <v>67</v>
      </c>
    </row>
    <row r="14" spans="1:16" ht="18.75" customHeight="1" x14ac:dyDescent="0.25">
      <c r="A14" s="170" t="s">
        <v>35</v>
      </c>
      <c r="B14" s="171"/>
      <c r="C14" s="171"/>
      <c r="D14" s="171"/>
      <c r="E14" s="171"/>
      <c r="F14" s="171"/>
      <c r="G14" s="171"/>
      <c r="H14" s="171"/>
      <c r="I14" s="171"/>
      <c r="J14" s="171"/>
      <c r="K14" s="171"/>
      <c r="L14" s="80"/>
      <c r="M14" s="213" t="s">
        <v>69</v>
      </c>
      <c r="N14" s="99">
        <v>49</v>
      </c>
      <c r="O14" s="211"/>
      <c r="P14" s="79" t="s">
        <v>70</v>
      </c>
    </row>
    <row r="15" spans="1:16" ht="23.25" customHeight="1" x14ac:dyDescent="0.25">
      <c r="A15" s="11">
        <v>1</v>
      </c>
      <c r="B15" s="172" t="s">
        <v>36</v>
      </c>
      <c r="C15" s="173"/>
      <c r="D15" s="173"/>
      <c r="E15" s="173"/>
      <c r="F15" s="173"/>
      <c r="G15" s="173"/>
      <c r="H15" s="173"/>
      <c r="I15" s="173"/>
      <c r="J15" s="173"/>
      <c r="K15" s="173"/>
      <c r="L15" s="80"/>
      <c r="M15" s="214"/>
      <c r="N15" s="96"/>
      <c r="O15" s="211"/>
      <c r="P15" s="82"/>
    </row>
    <row r="16" spans="1:16" ht="36.75" customHeight="1" thickBot="1" x14ac:dyDescent="0.3">
      <c r="A16" s="12">
        <v>1</v>
      </c>
      <c r="B16" s="13">
        <v>2</v>
      </c>
      <c r="C16" s="100" t="s">
        <v>37</v>
      </c>
      <c r="D16" s="101"/>
      <c r="E16" s="101"/>
      <c r="F16" s="101"/>
      <c r="G16" s="101"/>
      <c r="H16" s="101"/>
      <c r="I16" s="101"/>
      <c r="J16" s="101"/>
      <c r="K16" s="101"/>
      <c r="L16" s="80"/>
      <c r="M16" s="60" t="s">
        <v>85</v>
      </c>
      <c r="N16" s="61">
        <v>2.9</v>
      </c>
      <c r="O16" s="211"/>
      <c r="P16" s="62" t="s">
        <v>67</v>
      </c>
    </row>
    <row r="17" spans="1:16" ht="18" customHeight="1" thickBot="1" x14ac:dyDescent="0.3">
      <c r="A17" s="114">
        <v>1</v>
      </c>
      <c r="B17" s="218">
        <v>2</v>
      </c>
      <c r="C17" s="215">
        <v>8</v>
      </c>
      <c r="D17" s="154" t="s">
        <v>38</v>
      </c>
      <c r="E17" s="151"/>
      <c r="F17" s="16" t="s">
        <v>61</v>
      </c>
      <c r="G17" s="17" t="s">
        <v>53</v>
      </c>
      <c r="H17" s="18">
        <v>46.5</v>
      </c>
      <c r="I17" s="19">
        <v>46.5</v>
      </c>
      <c r="J17" s="19">
        <v>32.799999999999997</v>
      </c>
      <c r="K17" s="20"/>
      <c r="L17" s="80"/>
      <c r="M17" s="132" t="s">
        <v>96</v>
      </c>
      <c r="N17" s="99">
        <v>57.2</v>
      </c>
      <c r="O17" s="211"/>
      <c r="P17" s="79" t="s">
        <v>70</v>
      </c>
    </row>
    <row r="18" spans="1:16" ht="20.25" customHeight="1" thickBot="1" x14ac:dyDescent="0.3">
      <c r="A18" s="115"/>
      <c r="B18" s="219"/>
      <c r="C18" s="216"/>
      <c r="D18" s="155"/>
      <c r="E18" s="152"/>
      <c r="F18" s="16" t="s">
        <v>62</v>
      </c>
      <c r="G18" s="17" t="s">
        <v>54</v>
      </c>
      <c r="H18" s="18"/>
      <c r="I18" s="19"/>
      <c r="J18" s="19"/>
      <c r="K18" s="20"/>
      <c r="L18" s="80"/>
      <c r="M18" s="133"/>
      <c r="N18" s="96"/>
      <c r="O18" s="211"/>
      <c r="P18" s="82"/>
    </row>
    <row r="19" spans="1:16" ht="19.5" customHeight="1" thickBot="1" x14ac:dyDescent="0.3">
      <c r="A19" s="116"/>
      <c r="B19" s="116"/>
      <c r="C19" s="217"/>
      <c r="D19" s="156"/>
      <c r="E19" s="153"/>
      <c r="F19" s="147" t="s">
        <v>20</v>
      </c>
      <c r="G19" s="148"/>
      <c r="H19" s="45">
        <f>H17+H18</f>
        <v>46.5</v>
      </c>
      <c r="I19" s="45">
        <f>I17+I18</f>
        <v>46.5</v>
      </c>
      <c r="J19" s="45">
        <f>J17+J18</f>
        <v>32.799999999999997</v>
      </c>
      <c r="K19" s="45">
        <f>K17+K18</f>
        <v>0</v>
      </c>
      <c r="L19" s="80"/>
      <c r="M19" s="132" t="s">
        <v>71</v>
      </c>
      <c r="N19" s="99">
        <v>13</v>
      </c>
      <c r="O19" s="211"/>
      <c r="P19" s="79" t="s">
        <v>67</v>
      </c>
    </row>
    <row r="20" spans="1:16" ht="39" customHeight="1" x14ac:dyDescent="0.25">
      <c r="A20" s="14">
        <v>1</v>
      </c>
      <c r="B20" s="15">
        <v>2</v>
      </c>
      <c r="C20" s="158" t="s">
        <v>21</v>
      </c>
      <c r="D20" s="158"/>
      <c r="E20" s="158"/>
      <c r="F20" s="158"/>
      <c r="G20" s="159"/>
      <c r="H20" s="25">
        <f>H19</f>
        <v>46.5</v>
      </c>
      <c r="I20" s="25">
        <f t="shared" ref="I20:K22" si="0">I19</f>
        <v>46.5</v>
      </c>
      <c r="J20" s="25">
        <f t="shared" si="0"/>
        <v>32.799999999999997</v>
      </c>
      <c r="K20" s="25">
        <f t="shared" si="0"/>
        <v>0</v>
      </c>
      <c r="L20" s="80"/>
      <c r="M20" s="133"/>
      <c r="N20" s="96"/>
      <c r="O20" s="211"/>
      <c r="P20" s="82"/>
    </row>
    <row r="21" spans="1:16" ht="51.75" customHeight="1" thickBot="1" x14ac:dyDescent="0.3">
      <c r="A21" s="14">
        <v>1</v>
      </c>
      <c r="B21" s="160" t="s">
        <v>22</v>
      </c>
      <c r="C21" s="160"/>
      <c r="D21" s="160"/>
      <c r="E21" s="160"/>
      <c r="F21" s="160"/>
      <c r="G21" s="161"/>
      <c r="H21" s="30">
        <f>H20</f>
        <v>46.5</v>
      </c>
      <c r="I21" s="30">
        <f t="shared" si="0"/>
        <v>46.5</v>
      </c>
      <c r="J21" s="30">
        <f t="shared" si="0"/>
        <v>32.799999999999997</v>
      </c>
      <c r="K21" s="30">
        <f t="shared" si="0"/>
        <v>0</v>
      </c>
      <c r="L21" s="80"/>
      <c r="M21" s="60" t="s">
        <v>91</v>
      </c>
      <c r="N21" s="61">
        <v>6</v>
      </c>
      <c r="O21" s="211"/>
      <c r="P21" s="62" t="s">
        <v>97</v>
      </c>
    </row>
    <row r="22" spans="1:16" ht="39.75" customHeight="1" thickBot="1" x14ac:dyDescent="0.3">
      <c r="A22" s="162" t="s">
        <v>23</v>
      </c>
      <c r="B22" s="163"/>
      <c r="C22" s="163"/>
      <c r="D22" s="163"/>
      <c r="E22" s="163"/>
      <c r="F22" s="163"/>
      <c r="G22" s="164"/>
      <c r="H22" s="31">
        <f>H21</f>
        <v>46.5</v>
      </c>
      <c r="I22" s="31">
        <f t="shared" si="0"/>
        <v>46.5</v>
      </c>
      <c r="J22" s="31">
        <f t="shared" si="0"/>
        <v>32.799999999999997</v>
      </c>
      <c r="K22" s="31">
        <f t="shared" si="0"/>
        <v>0</v>
      </c>
      <c r="L22" s="81"/>
      <c r="M22" s="76" t="s">
        <v>92</v>
      </c>
      <c r="N22" s="75">
        <v>0.9</v>
      </c>
      <c r="O22" s="212"/>
      <c r="P22" s="62" t="s">
        <v>97</v>
      </c>
    </row>
    <row r="23" spans="1:16" ht="15.75" customHeight="1" x14ac:dyDescent="0.25">
      <c r="A23" s="165" t="s">
        <v>63</v>
      </c>
      <c r="B23" s="166"/>
      <c r="C23" s="166"/>
      <c r="D23" s="166"/>
      <c r="E23" s="166"/>
      <c r="F23" s="166"/>
      <c r="G23" s="166"/>
      <c r="H23" s="166"/>
      <c r="I23" s="166"/>
      <c r="J23" s="166"/>
      <c r="K23" s="166"/>
      <c r="L23" s="157" t="s">
        <v>73</v>
      </c>
      <c r="M23" s="63"/>
      <c r="N23" s="66"/>
      <c r="O23" s="209" t="s">
        <v>76</v>
      </c>
      <c r="P23" s="69"/>
    </row>
    <row r="24" spans="1:16" ht="18.75" customHeight="1" x14ac:dyDescent="0.25">
      <c r="A24" s="170" t="s">
        <v>30</v>
      </c>
      <c r="B24" s="171"/>
      <c r="C24" s="171"/>
      <c r="D24" s="171"/>
      <c r="E24" s="171"/>
      <c r="F24" s="171"/>
      <c r="G24" s="171"/>
      <c r="H24" s="171"/>
      <c r="I24" s="171"/>
      <c r="J24" s="171"/>
      <c r="K24" s="171"/>
      <c r="L24" s="80"/>
      <c r="M24" s="93" t="s">
        <v>75</v>
      </c>
      <c r="N24" s="95">
        <v>195</v>
      </c>
      <c r="O24" s="80"/>
      <c r="P24" s="80" t="s">
        <v>67</v>
      </c>
    </row>
    <row r="25" spans="1:16" ht="19.5" customHeight="1" x14ac:dyDescent="0.25">
      <c r="A25" s="11">
        <v>2</v>
      </c>
      <c r="B25" s="172" t="s">
        <v>31</v>
      </c>
      <c r="C25" s="173"/>
      <c r="D25" s="173"/>
      <c r="E25" s="173"/>
      <c r="F25" s="173"/>
      <c r="G25" s="173"/>
      <c r="H25" s="173"/>
      <c r="I25" s="173"/>
      <c r="J25" s="173"/>
      <c r="K25" s="173"/>
      <c r="L25" s="80"/>
      <c r="M25" s="94"/>
      <c r="N25" s="96"/>
      <c r="O25" s="80"/>
      <c r="P25" s="80"/>
    </row>
    <row r="26" spans="1:16" ht="18.75" customHeight="1" thickBot="1" x14ac:dyDescent="0.3">
      <c r="A26" s="12">
        <v>2</v>
      </c>
      <c r="B26" s="13">
        <v>2</v>
      </c>
      <c r="C26" s="100" t="s">
        <v>32</v>
      </c>
      <c r="D26" s="101"/>
      <c r="E26" s="101"/>
      <c r="F26" s="101"/>
      <c r="G26" s="101"/>
      <c r="H26" s="101"/>
      <c r="I26" s="101"/>
      <c r="J26" s="101"/>
      <c r="K26" s="101"/>
      <c r="L26" s="80"/>
      <c r="M26" s="220" t="s">
        <v>89</v>
      </c>
      <c r="N26" s="99">
        <v>18</v>
      </c>
      <c r="O26" s="80"/>
      <c r="P26" s="80"/>
    </row>
    <row r="27" spans="1:16" ht="31.5" customHeight="1" thickBot="1" x14ac:dyDescent="0.3">
      <c r="A27" s="178">
        <v>2</v>
      </c>
      <c r="B27" s="142">
        <v>2</v>
      </c>
      <c r="C27" s="143">
        <v>4</v>
      </c>
      <c r="D27" s="144" t="s">
        <v>33</v>
      </c>
      <c r="E27" s="145"/>
      <c r="F27" s="16" t="s">
        <v>60</v>
      </c>
      <c r="G27" s="17" t="s">
        <v>53</v>
      </c>
      <c r="H27" s="18">
        <v>7.2</v>
      </c>
      <c r="I27" s="19">
        <v>7.2</v>
      </c>
      <c r="J27" s="19"/>
      <c r="K27" s="20"/>
      <c r="L27" s="80"/>
      <c r="M27" s="93"/>
      <c r="N27" s="95"/>
      <c r="O27" s="80"/>
      <c r="P27" s="80"/>
    </row>
    <row r="28" spans="1:16" ht="21" customHeight="1" thickBot="1" x14ac:dyDescent="0.3">
      <c r="A28" s="178"/>
      <c r="B28" s="142"/>
      <c r="C28" s="143"/>
      <c r="D28" s="144"/>
      <c r="E28" s="146"/>
      <c r="F28" s="147" t="s">
        <v>20</v>
      </c>
      <c r="G28" s="148"/>
      <c r="H28" s="24">
        <f>H27</f>
        <v>7.2</v>
      </c>
      <c r="I28" s="24">
        <f t="shared" ref="I28:K30" si="1">I27</f>
        <v>7.2</v>
      </c>
      <c r="J28" s="24">
        <f t="shared" si="1"/>
        <v>0</v>
      </c>
      <c r="K28" s="24">
        <f t="shared" si="1"/>
        <v>0</v>
      </c>
      <c r="L28" s="80"/>
      <c r="M28" s="94"/>
      <c r="N28" s="96"/>
      <c r="O28" s="82"/>
      <c r="P28" s="82"/>
    </row>
    <row r="29" spans="1:16" ht="22.5" customHeight="1" thickBot="1" x14ac:dyDescent="0.3">
      <c r="A29" s="43">
        <v>2</v>
      </c>
      <c r="B29" s="160" t="s">
        <v>22</v>
      </c>
      <c r="C29" s="160"/>
      <c r="D29" s="160"/>
      <c r="E29" s="160"/>
      <c r="F29" s="160"/>
      <c r="G29" s="161"/>
      <c r="H29" s="30">
        <f>H28</f>
        <v>7.2</v>
      </c>
      <c r="I29" s="30">
        <f t="shared" si="1"/>
        <v>7.2</v>
      </c>
      <c r="J29" s="30">
        <f t="shared" si="1"/>
        <v>0</v>
      </c>
      <c r="K29" s="30">
        <f t="shared" si="1"/>
        <v>0</v>
      </c>
      <c r="L29" s="80"/>
      <c r="M29" s="64"/>
      <c r="N29" s="67"/>
      <c r="O29" s="70"/>
      <c r="P29" s="70"/>
    </row>
    <row r="30" spans="1:16" ht="19.5" customHeight="1" thickBot="1" x14ac:dyDescent="0.3">
      <c r="A30" s="167" t="s">
        <v>23</v>
      </c>
      <c r="B30" s="168"/>
      <c r="C30" s="168"/>
      <c r="D30" s="168"/>
      <c r="E30" s="168"/>
      <c r="F30" s="168"/>
      <c r="G30" s="169"/>
      <c r="H30" s="44">
        <f>H29</f>
        <v>7.2</v>
      </c>
      <c r="I30" s="44">
        <f t="shared" si="1"/>
        <v>7.2</v>
      </c>
      <c r="J30" s="44">
        <f t="shared" si="1"/>
        <v>0</v>
      </c>
      <c r="K30" s="44">
        <f t="shared" si="1"/>
        <v>0</v>
      </c>
      <c r="L30" s="81"/>
      <c r="M30" s="65"/>
      <c r="N30" s="68"/>
      <c r="O30" s="71"/>
      <c r="P30" s="71"/>
    </row>
    <row r="31" spans="1:16" ht="32.25" customHeight="1" x14ac:dyDescent="0.25">
      <c r="A31" s="165" t="s">
        <v>65</v>
      </c>
      <c r="B31" s="166"/>
      <c r="C31" s="166"/>
      <c r="D31" s="166"/>
      <c r="E31" s="166"/>
      <c r="F31" s="166"/>
      <c r="G31" s="166"/>
      <c r="H31" s="166"/>
      <c r="I31" s="166"/>
      <c r="J31" s="166"/>
      <c r="K31" s="174"/>
      <c r="L31" s="83" t="s">
        <v>42</v>
      </c>
      <c r="M31" s="97" t="s">
        <v>86</v>
      </c>
      <c r="N31" s="83">
        <v>200</v>
      </c>
      <c r="O31" s="83" t="s">
        <v>95</v>
      </c>
      <c r="P31" s="83" t="s">
        <v>67</v>
      </c>
    </row>
    <row r="32" spans="1:16" ht="20.25" customHeight="1" x14ac:dyDescent="0.25">
      <c r="A32" s="170" t="s">
        <v>39</v>
      </c>
      <c r="B32" s="171"/>
      <c r="C32" s="171"/>
      <c r="D32" s="171"/>
      <c r="E32" s="171"/>
      <c r="F32" s="171"/>
      <c r="G32" s="171"/>
      <c r="H32" s="171"/>
      <c r="I32" s="171"/>
      <c r="J32" s="171"/>
      <c r="K32" s="175"/>
      <c r="L32" s="179"/>
      <c r="M32" s="98"/>
      <c r="N32" s="85"/>
      <c r="O32" s="84"/>
      <c r="P32" s="84"/>
    </row>
    <row r="33" spans="1:16" ht="19.5" customHeight="1" x14ac:dyDescent="0.25">
      <c r="A33" s="11">
        <v>2</v>
      </c>
      <c r="B33" s="172" t="s">
        <v>40</v>
      </c>
      <c r="C33" s="173"/>
      <c r="D33" s="173"/>
      <c r="E33" s="173"/>
      <c r="F33" s="173"/>
      <c r="G33" s="173"/>
      <c r="H33" s="173"/>
      <c r="I33" s="173"/>
      <c r="J33" s="173"/>
      <c r="K33" s="176"/>
      <c r="L33" s="179"/>
      <c r="M33" s="87" t="s">
        <v>84</v>
      </c>
      <c r="N33" s="79">
        <v>130</v>
      </c>
      <c r="O33" s="84"/>
      <c r="P33" s="84"/>
    </row>
    <row r="34" spans="1:16" ht="16.5" customHeight="1" thickBot="1" x14ac:dyDescent="0.3">
      <c r="A34" s="12">
        <v>2</v>
      </c>
      <c r="B34" s="13">
        <v>1</v>
      </c>
      <c r="C34" s="100" t="s">
        <v>41</v>
      </c>
      <c r="D34" s="101"/>
      <c r="E34" s="101"/>
      <c r="F34" s="101"/>
      <c r="G34" s="101"/>
      <c r="H34" s="101"/>
      <c r="I34" s="101"/>
      <c r="J34" s="101"/>
      <c r="K34" s="177"/>
      <c r="L34" s="179"/>
      <c r="M34" s="181"/>
      <c r="N34" s="82"/>
      <c r="O34" s="84"/>
      <c r="P34" s="84"/>
    </row>
    <row r="35" spans="1:16" ht="21" customHeight="1" thickBot="1" x14ac:dyDescent="0.3">
      <c r="A35" s="178">
        <v>2</v>
      </c>
      <c r="B35" s="142">
        <v>1</v>
      </c>
      <c r="C35" s="143">
        <v>12</v>
      </c>
      <c r="D35" s="221" t="s">
        <v>42</v>
      </c>
      <c r="E35" s="145"/>
      <c r="F35" s="16" t="s">
        <v>59</v>
      </c>
      <c r="G35" s="17" t="s">
        <v>53</v>
      </c>
      <c r="H35" s="18">
        <v>15.1</v>
      </c>
      <c r="I35" s="19">
        <v>15.1</v>
      </c>
      <c r="J35" s="19">
        <v>13.9</v>
      </c>
      <c r="K35" s="20"/>
      <c r="L35" s="179"/>
      <c r="M35" s="86" t="s">
        <v>83</v>
      </c>
      <c r="N35" s="79">
        <v>36</v>
      </c>
      <c r="O35" s="84"/>
      <c r="P35" s="84"/>
    </row>
    <row r="36" spans="1:16" ht="16.5" customHeight="1" thickBot="1" x14ac:dyDescent="0.3">
      <c r="A36" s="178"/>
      <c r="B36" s="142"/>
      <c r="C36" s="143"/>
      <c r="D36" s="221"/>
      <c r="E36" s="146"/>
      <c r="F36" s="147" t="s">
        <v>20</v>
      </c>
      <c r="G36" s="148"/>
      <c r="H36" s="24">
        <f>H35</f>
        <v>15.1</v>
      </c>
      <c r="I36" s="24">
        <f t="shared" ref="I36:K39" si="2">I35</f>
        <v>15.1</v>
      </c>
      <c r="J36" s="24">
        <f t="shared" si="2"/>
        <v>13.9</v>
      </c>
      <c r="K36" s="24">
        <f t="shared" si="2"/>
        <v>0</v>
      </c>
      <c r="L36" s="179"/>
      <c r="M36" s="181"/>
      <c r="N36" s="82"/>
      <c r="O36" s="85"/>
      <c r="P36" s="85"/>
    </row>
    <row r="37" spans="1:16" ht="17.25" customHeight="1" x14ac:dyDescent="0.25">
      <c r="A37" s="43">
        <v>2</v>
      </c>
      <c r="B37" s="15">
        <v>1</v>
      </c>
      <c r="C37" s="158" t="s">
        <v>21</v>
      </c>
      <c r="D37" s="158"/>
      <c r="E37" s="158"/>
      <c r="F37" s="158"/>
      <c r="G37" s="159"/>
      <c r="H37" s="25">
        <f>H36</f>
        <v>15.1</v>
      </c>
      <c r="I37" s="25">
        <f t="shared" si="2"/>
        <v>15.1</v>
      </c>
      <c r="J37" s="25">
        <f t="shared" si="2"/>
        <v>13.9</v>
      </c>
      <c r="K37" s="25">
        <f t="shared" si="2"/>
        <v>0</v>
      </c>
      <c r="L37" s="179"/>
      <c r="M37" s="86" t="s">
        <v>82</v>
      </c>
      <c r="N37" s="79">
        <v>10</v>
      </c>
      <c r="O37" s="79" t="s">
        <v>77</v>
      </c>
      <c r="P37" s="79" t="s">
        <v>67</v>
      </c>
    </row>
    <row r="38" spans="1:16" ht="15" customHeight="1" thickBot="1" x14ac:dyDescent="0.3">
      <c r="A38" s="43">
        <v>2</v>
      </c>
      <c r="B38" s="160" t="s">
        <v>22</v>
      </c>
      <c r="C38" s="160"/>
      <c r="D38" s="160"/>
      <c r="E38" s="160"/>
      <c r="F38" s="160"/>
      <c r="G38" s="161"/>
      <c r="H38" s="30">
        <f>H37</f>
        <v>15.1</v>
      </c>
      <c r="I38" s="30">
        <f t="shared" si="2"/>
        <v>15.1</v>
      </c>
      <c r="J38" s="30">
        <f t="shared" si="2"/>
        <v>13.9</v>
      </c>
      <c r="K38" s="30">
        <f t="shared" si="2"/>
        <v>0</v>
      </c>
      <c r="L38" s="179"/>
      <c r="M38" s="87"/>
      <c r="N38" s="80"/>
      <c r="O38" s="80"/>
      <c r="P38" s="80"/>
    </row>
    <row r="39" spans="1:16" ht="15" customHeight="1" thickBot="1" x14ac:dyDescent="0.3">
      <c r="A39" s="167" t="s">
        <v>23</v>
      </c>
      <c r="B39" s="168"/>
      <c r="C39" s="168"/>
      <c r="D39" s="168"/>
      <c r="E39" s="168"/>
      <c r="F39" s="168"/>
      <c r="G39" s="169"/>
      <c r="H39" s="44">
        <f>H38</f>
        <v>15.1</v>
      </c>
      <c r="I39" s="44">
        <f t="shared" si="2"/>
        <v>15.1</v>
      </c>
      <c r="J39" s="44">
        <f t="shared" si="2"/>
        <v>13.9</v>
      </c>
      <c r="K39" s="44">
        <f t="shared" si="2"/>
        <v>0</v>
      </c>
      <c r="L39" s="180"/>
      <c r="M39" s="88"/>
      <c r="N39" s="81"/>
      <c r="O39" s="81"/>
      <c r="P39" s="81"/>
    </row>
    <row r="40" spans="1:16" ht="38.25" customHeight="1" thickBot="1" x14ac:dyDescent="0.3">
      <c r="A40" s="149" t="s">
        <v>64</v>
      </c>
      <c r="B40" s="150"/>
      <c r="C40" s="150"/>
      <c r="D40" s="150"/>
      <c r="E40" s="150"/>
      <c r="F40" s="150"/>
      <c r="G40" s="150"/>
      <c r="H40" s="150"/>
      <c r="I40" s="150"/>
      <c r="J40" s="150"/>
      <c r="K40" s="150"/>
      <c r="L40" s="83" t="s">
        <v>78</v>
      </c>
      <c r="M40" s="72" t="s">
        <v>81</v>
      </c>
      <c r="N40" s="58">
        <v>30</v>
      </c>
      <c r="O40" s="74" t="s">
        <v>66</v>
      </c>
      <c r="P40" s="73" t="s">
        <v>67</v>
      </c>
    </row>
    <row r="41" spans="1:16" ht="28.5" customHeight="1" x14ac:dyDescent="0.25">
      <c r="A41" s="170" t="s">
        <v>25</v>
      </c>
      <c r="B41" s="171"/>
      <c r="C41" s="171"/>
      <c r="D41" s="171"/>
      <c r="E41" s="171"/>
      <c r="F41" s="171"/>
      <c r="G41" s="171"/>
      <c r="H41" s="171"/>
      <c r="I41" s="171"/>
      <c r="J41" s="171"/>
      <c r="K41" s="171"/>
      <c r="L41" s="179"/>
      <c r="M41" s="193" t="s">
        <v>80</v>
      </c>
      <c r="N41" s="99">
        <v>160</v>
      </c>
      <c r="O41" s="79" t="s">
        <v>79</v>
      </c>
      <c r="P41" s="83" t="s">
        <v>67</v>
      </c>
    </row>
    <row r="42" spans="1:16" ht="24.75" customHeight="1" x14ac:dyDescent="0.25">
      <c r="A42" s="11">
        <v>1</v>
      </c>
      <c r="B42" s="172" t="s">
        <v>26</v>
      </c>
      <c r="C42" s="173"/>
      <c r="D42" s="173"/>
      <c r="E42" s="173"/>
      <c r="F42" s="173"/>
      <c r="G42" s="173"/>
      <c r="H42" s="173"/>
      <c r="I42" s="173"/>
      <c r="J42" s="173"/>
      <c r="K42" s="173"/>
      <c r="L42" s="179"/>
      <c r="M42" s="194"/>
      <c r="N42" s="95"/>
      <c r="O42" s="80"/>
      <c r="P42" s="84"/>
    </row>
    <row r="43" spans="1:16" ht="24.75" customHeight="1" thickBot="1" x14ac:dyDescent="0.3">
      <c r="A43" s="12">
        <v>1</v>
      </c>
      <c r="B43" s="13">
        <v>1</v>
      </c>
      <c r="C43" s="100" t="s">
        <v>27</v>
      </c>
      <c r="D43" s="101"/>
      <c r="E43" s="101"/>
      <c r="F43" s="101"/>
      <c r="G43" s="101"/>
      <c r="H43" s="101"/>
      <c r="I43" s="101"/>
      <c r="J43" s="101"/>
      <c r="K43" s="101"/>
      <c r="L43" s="179"/>
      <c r="M43" s="199"/>
      <c r="N43" s="96"/>
      <c r="O43" s="82"/>
      <c r="P43" s="85"/>
    </row>
    <row r="44" spans="1:16" ht="21" customHeight="1" thickBot="1" x14ac:dyDescent="0.3">
      <c r="A44" s="192">
        <v>1</v>
      </c>
      <c r="B44" s="142">
        <v>1</v>
      </c>
      <c r="C44" s="143">
        <v>4</v>
      </c>
      <c r="D44" s="144" t="s">
        <v>28</v>
      </c>
      <c r="E44" s="145"/>
      <c r="F44" s="16" t="s">
        <v>58</v>
      </c>
      <c r="G44" s="17" t="s">
        <v>53</v>
      </c>
      <c r="H44" s="18">
        <v>62.9</v>
      </c>
      <c r="I44" s="19">
        <v>62.9</v>
      </c>
      <c r="J44" s="19">
        <v>57.1</v>
      </c>
      <c r="K44" s="20"/>
      <c r="L44" s="179"/>
      <c r="M44" s="193" t="s">
        <v>87</v>
      </c>
      <c r="N44" s="99">
        <v>8</v>
      </c>
      <c r="O44" s="79" t="s">
        <v>77</v>
      </c>
      <c r="P44" s="79" t="s">
        <v>67</v>
      </c>
    </row>
    <row r="45" spans="1:16" ht="24" customHeight="1" thickBot="1" x14ac:dyDescent="0.3">
      <c r="A45" s="192"/>
      <c r="B45" s="142"/>
      <c r="C45" s="143"/>
      <c r="D45" s="144"/>
      <c r="E45" s="146"/>
      <c r="F45" s="147" t="s">
        <v>20</v>
      </c>
      <c r="G45" s="148"/>
      <c r="H45" s="24">
        <f>H44</f>
        <v>62.9</v>
      </c>
      <c r="I45" s="24">
        <f t="shared" ref="I45:K46" si="3">I44</f>
        <v>62.9</v>
      </c>
      <c r="J45" s="24">
        <f t="shared" si="3"/>
        <v>57.1</v>
      </c>
      <c r="K45" s="24">
        <f t="shared" si="3"/>
        <v>0</v>
      </c>
      <c r="L45" s="179"/>
      <c r="M45" s="194"/>
      <c r="N45" s="95"/>
      <c r="O45" s="80"/>
      <c r="P45" s="80"/>
    </row>
    <row r="46" spans="1:16" ht="21.75" customHeight="1" thickBot="1" x14ac:dyDescent="0.3">
      <c r="A46" s="14">
        <v>1</v>
      </c>
      <c r="B46" s="15">
        <v>1</v>
      </c>
      <c r="C46" s="158" t="s">
        <v>21</v>
      </c>
      <c r="D46" s="158"/>
      <c r="E46" s="158"/>
      <c r="F46" s="158"/>
      <c r="G46" s="159"/>
      <c r="H46" s="25">
        <f>H45</f>
        <v>62.9</v>
      </c>
      <c r="I46" s="25">
        <f t="shared" si="3"/>
        <v>62.9</v>
      </c>
      <c r="J46" s="25">
        <f t="shared" si="3"/>
        <v>57.1</v>
      </c>
      <c r="K46" s="25">
        <f t="shared" si="3"/>
        <v>0</v>
      </c>
      <c r="L46" s="180"/>
      <c r="M46" s="195"/>
      <c r="N46" s="182"/>
      <c r="O46" s="81"/>
      <c r="P46" s="81"/>
    </row>
    <row r="47" spans="1:16" ht="15" customHeight="1" x14ac:dyDescent="0.25">
      <c r="A47" s="26">
        <v>1</v>
      </c>
      <c r="B47" s="27">
        <v>2</v>
      </c>
      <c r="C47" s="100" t="s">
        <v>29</v>
      </c>
      <c r="D47" s="101"/>
      <c r="E47" s="101"/>
      <c r="F47" s="101"/>
      <c r="G47" s="101"/>
      <c r="H47" s="101"/>
      <c r="I47" s="101"/>
      <c r="J47" s="101"/>
      <c r="K47" s="177"/>
      <c r="L47" s="157" t="s">
        <v>55</v>
      </c>
      <c r="M47" s="196" t="s">
        <v>88</v>
      </c>
      <c r="N47" s="189">
        <v>1</v>
      </c>
      <c r="O47" s="157" t="s">
        <v>76</v>
      </c>
      <c r="P47" s="157" t="s">
        <v>93</v>
      </c>
    </row>
    <row r="48" spans="1:16" ht="15.75" customHeight="1" thickBot="1" x14ac:dyDescent="0.3">
      <c r="A48" s="192">
        <v>1</v>
      </c>
      <c r="B48" s="142">
        <v>2</v>
      </c>
      <c r="C48" s="143">
        <v>15</v>
      </c>
      <c r="D48" s="144" t="s">
        <v>55</v>
      </c>
      <c r="E48" s="185"/>
      <c r="F48" s="28" t="s">
        <v>57</v>
      </c>
      <c r="G48" s="29" t="s">
        <v>56</v>
      </c>
      <c r="H48" s="21">
        <v>4.3</v>
      </c>
      <c r="I48" s="22">
        <v>4.3</v>
      </c>
      <c r="J48" s="22">
        <v>4.2</v>
      </c>
      <c r="K48" s="23"/>
      <c r="L48" s="80"/>
      <c r="M48" s="197"/>
      <c r="N48" s="190"/>
      <c r="O48" s="80"/>
      <c r="P48" s="80"/>
    </row>
    <row r="49" spans="1:16" ht="18" customHeight="1" thickBot="1" x14ac:dyDescent="0.3">
      <c r="A49" s="192"/>
      <c r="B49" s="142"/>
      <c r="C49" s="143"/>
      <c r="D49" s="144"/>
      <c r="E49" s="186"/>
      <c r="F49" s="147" t="s">
        <v>20</v>
      </c>
      <c r="G49" s="148"/>
      <c r="H49" s="24">
        <f>H48</f>
        <v>4.3</v>
      </c>
      <c r="I49" s="24">
        <f t="shared" ref="I49:K50" si="4">I48</f>
        <v>4.3</v>
      </c>
      <c r="J49" s="24">
        <f t="shared" si="4"/>
        <v>4.2</v>
      </c>
      <c r="K49" s="24">
        <f t="shared" si="4"/>
        <v>0</v>
      </c>
      <c r="L49" s="80"/>
      <c r="M49" s="197"/>
      <c r="N49" s="190"/>
      <c r="O49" s="80"/>
      <c r="P49" s="80"/>
    </row>
    <row r="50" spans="1:16" ht="15.75" customHeight="1" x14ac:dyDescent="0.25">
      <c r="A50" s="14">
        <v>1</v>
      </c>
      <c r="B50" s="15">
        <v>2</v>
      </c>
      <c r="C50" s="158" t="s">
        <v>21</v>
      </c>
      <c r="D50" s="158"/>
      <c r="E50" s="158"/>
      <c r="F50" s="158"/>
      <c r="G50" s="159"/>
      <c r="H50" s="25">
        <f>H49</f>
        <v>4.3</v>
      </c>
      <c r="I50" s="25">
        <f t="shared" si="4"/>
        <v>4.3</v>
      </c>
      <c r="J50" s="25">
        <f t="shared" si="4"/>
        <v>4.2</v>
      </c>
      <c r="K50" s="25">
        <f t="shared" si="4"/>
        <v>0</v>
      </c>
      <c r="L50" s="80"/>
      <c r="M50" s="197"/>
      <c r="N50" s="190"/>
      <c r="O50" s="80"/>
      <c r="P50" s="80"/>
    </row>
    <row r="51" spans="1:16" ht="15" customHeight="1" thickBot="1" x14ac:dyDescent="0.3">
      <c r="A51" s="14">
        <v>1</v>
      </c>
      <c r="B51" s="160" t="s">
        <v>22</v>
      </c>
      <c r="C51" s="160"/>
      <c r="D51" s="160"/>
      <c r="E51" s="160"/>
      <c r="F51" s="160"/>
      <c r="G51" s="161"/>
      <c r="H51" s="30">
        <f>H50+H46</f>
        <v>67.2</v>
      </c>
      <c r="I51" s="30">
        <f>I50+I46</f>
        <v>67.2</v>
      </c>
      <c r="J51" s="30">
        <f>J50+J46</f>
        <v>61.300000000000004</v>
      </c>
      <c r="K51" s="30">
        <f>K50+K46</f>
        <v>0</v>
      </c>
      <c r="L51" s="80"/>
      <c r="M51" s="197"/>
      <c r="N51" s="190"/>
      <c r="O51" s="80"/>
      <c r="P51" s="80"/>
    </row>
    <row r="52" spans="1:16" ht="18" customHeight="1" thickBot="1" x14ac:dyDescent="0.3">
      <c r="A52" s="167" t="s">
        <v>23</v>
      </c>
      <c r="B52" s="168"/>
      <c r="C52" s="168"/>
      <c r="D52" s="168"/>
      <c r="E52" s="168"/>
      <c r="F52" s="168"/>
      <c r="G52" s="169"/>
      <c r="H52" s="31">
        <f>H51</f>
        <v>67.2</v>
      </c>
      <c r="I52" s="31">
        <f>I51</f>
        <v>67.2</v>
      </c>
      <c r="J52" s="31">
        <f>J51</f>
        <v>61.300000000000004</v>
      </c>
      <c r="K52" s="31">
        <f>K51</f>
        <v>0</v>
      </c>
      <c r="L52" s="81"/>
      <c r="M52" s="198"/>
      <c r="N52" s="191"/>
      <c r="O52" s="81"/>
      <c r="P52" s="81"/>
    </row>
    <row r="53" spans="1:16" ht="18.75" customHeight="1" x14ac:dyDescent="0.25">
      <c r="A53" s="205" t="s">
        <v>44</v>
      </c>
      <c r="B53" s="206"/>
      <c r="C53" s="206"/>
      <c r="D53" s="206"/>
      <c r="E53" s="206"/>
      <c r="F53" s="206"/>
      <c r="G53" s="206"/>
      <c r="H53" s="56">
        <f>H17+H27+H35+H44</f>
        <v>131.69999999999999</v>
      </c>
      <c r="I53" s="37">
        <f>I17+I27+I35+I44</f>
        <v>131.69999999999999</v>
      </c>
      <c r="J53" s="37">
        <f>J17+J27+J35+J44</f>
        <v>103.8</v>
      </c>
      <c r="K53" s="37">
        <f>K17+K27+K35+L44</f>
        <v>0</v>
      </c>
      <c r="L53" s="46"/>
      <c r="M53" s="47"/>
      <c r="N53" s="48"/>
      <c r="O53" s="46"/>
      <c r="P53" s="46"/>
    </row>
    <row r="54" spans="1:16" ht="20.25" customHeight="1" x14ac:dyDescent="0.25">
      <c r="A54" s="207" t="s">
        <v>45</v>
      </c>
      <c r="B54" s="208"/>
      <c r="C54" s="208"/>
      <c r="D54" s="208"/>
      <c r="E54" s="208"/>
      <c r="F54" s="208"/>
      <c r="G54" s="208"/>
      <c r="H54" s="18">
        <f>H48</f>
        <v>4.3</v>
      </c>
      <c r="I54" s="18">
        <f>I48</f>
        <v>4.3</v>
      </c>
      <c r="J54" s="18">
        <f>J48</f>
        <v>4.2</v>
      </c>
      <c r="K54" s="18">
        <f>K48</f>
        <v>0</v>
      </c>
      <c r="L54" s="46"/>
      <c r="M54" s="47"/>
      <c r="N54" s="48"/>
      <c r="O54" s="46"/>
      <c r="P54" s="46"/>
    </row>
    <row r="55" spans="1:16" ht="13.5" customHeight="1" x14ac:dyDescent="0.25">
      <c r="A55" s="183" t="s">
        <v>46</v>
      </c>
      <c r="B55" s="184"/>
      <c r="C55" s="184"/>
      <c r="D55" s="184"/>
      <c r="E55" s="184"/>
      <c r="F55" s="184"/>
      <c r="G55" s="184"/>
      <c r="H55" s="18"/>
      <c r="I55" s="19"/>
      <c r="J55" s="32"/>
      <c r="K55" s="40"/>
      <c r="L55" s="46"/>
      <c r="M55" s="47"/>
      <c r="N55" s="48"/>
      <c r="O55" s="46"/>
      <c r="P55" s="46"/>
    </row>
    <row r="56" spans="1:16" ht="12.75" customHeight="1" x14ac:dyDescent="0.25">
      <c r="A56" s="202" t="s">
        <v>47</v>
      </c>
      <c r="B56" s="188"/>
      <c r="C56" s="188"/>
      <c r="D56" s="188"/>
      <c r="E56" s="188"/>
      <c r="F56" s="188"/>
      <c r="G56" s="188"/>
      <c r="H56" s="18"/>
      <c r="I56" s="19"/>
      <c r="J56" s="32"/>
      <c r="K56" s="40"/>
      <c r="L56" s="46"/>
      <c r="M56" s="47"/>
      <c r="N56" s="48"/>
      <c r="O56" s="46"/>
      <c r="P56" s="46"/>
    </row>
    <row r="57" spans="1:16" ht="15" customHeight="1" x14ac:dyDescent="0.25">
      <c r="A57" s="203" t="s">
        <v>48</v>
      </c>
      <c r="B57" s="204"/>
      <c r="C57" s="204"/>
      <c r="D57" s="204"/>
      <c r="E57" s="204"/>
      <c r="F57" s="204"/>
      <c r="G57" s="204"/>
      <c r="H57" s="18">
        <f>H18</f>
        <v>0</v>
      </c>
      <c r="I57" s="18">
        <f>I18</f>
        <v>0</v>
      </c>
      <c r="J57" s="18">
        <f>J18</f>
        <v>0</v>
      </c>
      <c r="K57" s="18">
        <f>K18</f>
        <v>0</v>
      </c>
      <c r="L57" s="46"/>
      <c r="M57" s="47"/>
      <c r="N57" s="48"/>
      <c r="O57" s="46"/>
      <c r="P57" s="46"/>
    </row>
    <row r="58" spans="1:16" ht="15" customHeight="1" x14ac:dyDescent="0.25">
      <c r="A58" s="202" t="s">
        <v>49</v>
      </c>
      <c r="B58" s="188"/>
      <c r="C58" s="188"/>
      <c r="D58" s="188"/>
      <c r="E58" s="188"/>
      <c r="F58" s="188"/>
      <c r="G58" s="188"/>
      <c r="H58" s="18"/>
      <c r="I58" s="19"/>
      <c r="J58" s="32"/>
      <c r="K58" s="40"/>
      <c r="L58" s="46"/>
      <c r="M58" s="47"/>
      <c r="N58" s="48"/>
      <c r="O58" s="46"/>
      <c r="P58" s="46"/>
    </row>
    <row r="59" spans="1:16" ht="15" customHeight="1" thickBot="1" x14ac:dyDescent="0.3">
      <c r="A59" s="187" t="s">
        <v>50</v>
      </c>
      <c r="B59" s="188"/>
      <c r="C59" s="188"/>
      <c r="D59" s="188"/>
      <c r="E59" s="188"/>
      <c r="F59" s="188"/>
      <c r="G59" s="188"/>
      <c r="H59" s="38"/>
      <c r="I59" s="33"/>
      <c r="J59" s="39"/>
      <c r="K59" s="41"/>
      <c r="L59" s="46"/>
      <c r="M59" s="47"/>
      <c r="N59" s="48"/>
      <c r="O59" s="46"/>
      <c r="P59" s="46"/>
    </row>
    <row r="60" spans="1:16" ht="15.75" customHeight="1" thickBot="1" x14ac:dyDescent="0.3">
      <c r="A60" s="200" t="s">
        <v>24</v>
      </c>
      <c r="B60" s="201"/>
      <c r="C60" s="201"/>
      <c r="D60" s="201"/>
      <c r="E60" s="201"/>
      <c r="F60" s="201"/>
      <c r="G60" s="201"/>
      <c r="H60" s="42">
        <f>H53+H54+H57</f>
        <v>136</v>
      </c>
      <c r="I60" s="42">
        <f>I53+I54+I57</f>
        <v>136</v>
      </c>
      <c r="J60" s="42">
        <f>J53+J54+J57</f>
        <v>108</v>
      </c>
      <c r="K60" s="42">
        <f>K53+K54+K57</f>
        <v>0</v>
      </c>
      <c r="L60" s="49"/>
      <c r="M60" s="50"/>
      <c r="N60" s="51"/>
      <c r="O60" s="49"/>
      <c r="P60" s="49"/>
    </row>
    <row r="61" spans="1:16" ht="28.5" customHeight="1" x14ac:dyDescent="0.25">
      <c r="B61" s="52" t="s">
        <v>43</v>
      </c>
      <c r="C61" s="52"/>
      <c r="D61" s="52"/>
      <c r="E61" s="52"/>
      <c r="F61" s="52"/>
      <c r="G61" s="52"/>
      <c r="H61" s="52"/>
      <c r="I61" s="52"/>
      <c r="J61" s="52"/>
      <c r="K61" s="52"/>
      <c r="L61" s="53"/>
      <c r="M61" s="54" t="s">
        <v>90</v>
      </c>
      <c r="N61" s="54"/>
    </row>
    <row r="62" spans="1:16" x14ac:dyDescent="0.25">
      <c r="B62" s="52"/>
      <c r="C62" s="52"/>
      <c r="D62" s="52"/>
      <c r="E62" s="52"/>
      <c r="F62" s="52"/>
      <c r="G62" s="52"/>
      <c r="H62" s="52"/>
      <c r="I62" s="55" t="s">
        <v>52</v>
      </c>
      <c r="J62" s="55"/>
      <c r="K62" s="52"/>
      <c r="L62" s="52"/>
      <c r="M62" s="52"/>
      <c r="N62" s="52" t="s">
        <v>51</v>
      </c>
    </row>
  </sheetData>
  <mergeCells count="134">
    <mergeCell ref="F49:G49"/>
    <mergeCell ref="B44:B45"/>
    <mergeCell ref="O23:O28"/>
    <mergeCell ref="P24:P28"/>
    <mergeCell ref="P19:P20"/>
    <mergeCell ref="A39:G39"/>
    <mergeCell ref="O13:O22"/>
    <mergeCell ref="M14:M15"/>
    <mergeCell ref="N14:N15"/>
    <mergeCell ref="P14:P15"/>
    <mergeCell ref="N17:N18"/>
    <mergeCell ref="P17:P18"/>
    <mergeCell ref="M19:M20"/>
    <mergeCell ref="N19:N20"/>
    <mergeCell ref="A27:A28"/>
    <mergeCell ref="C26:K26"/>
    <mergeCell ref="L13:L22"/>
    <mergeCell ref="C17:C19"/>
    <mergeCell ref="B17:B19"/>
    <mergeCell ref="M26:M28"/>
    <mergeCell ref="C37:G37"/>
    <mergeCell ref="L31:L39"/>
    <mergeCell ref="F36:G36"/>
    <mergeCell ref="D35:D36"/>
    <mergeCell ref="A60:G60"/>
    <mergeCell ref="C50:G50"/>
    <mergeCell ref="B51:G51"/>
    <mergeCell ref="A52:G52"/>
    <mergeCell ref="A56:G56"/>
    <mergeCell ref="A57:G57"/>
    <mergeCell ref="A58:G58"/>
    <mergeCell ref="A53:G53"/>
    <mergeCell ref="A54:G54"/>
    <mergeCell ref="O44:O46"/>
    <mergeCell ref="P44:P46"/>
    <mergeCell ref="A55:G55"/>
    <mergeCell ref="E48:E49"/>
    <mergeCell ref="A59:G59"/>
    <mergeCell ref="N47:N52"/>
    <mergeCell ref="C43:K43"/>
    <mergeCell ref="B42:K42"/>
    <mergeCell ref="A44:A45"/>
    <mergeCell ref="O47:O52"/>
    <mergeCell ref="P47:P52"/>
    <mergeCell ref="C46:G46"/>
    <mergeCell ref="C47:K47"/>
    <mergeCell ref="C48:C49"/>
    <mergeCell ref="D48:D49"/>
    <mergeCell ref="M44:M46"/>
    <mergeCell ref="L47:L52"/>
    <mergeCell ref="A48:A49"/>
    <mergeCell ref="B48:B49"/>
    <mergeCell ref="M47:M52"/>
    <mergeCell ref="M41:M43"/>
    <mergeCell ref="F45:G45"/>
    <mergeCell ref="A41:K41"/>
    <mergeCell ref="C44:C45"/>
    <mergeCell ref="B29:G29"/>
    <mergeCell ref="A31:K31"/>
    <mergeCell ref="A32:K32"/>
    <mergeCell ref="B33:K33"/>
    <mergeCell ref="C34:K34"/>
    <mergeCell ref="N41:N43"/>
    <mergeCell ref="A35:A36"/>
    <mergeCell ref="B35:B36"/>
    <mergeCell ref="C35:C36"/>
    <mergeCell ref="L40:L46"/>
    <mergeCell ref="M33:M34"/>
    <mergeCell ref="N33:N34"/>
    <mergeCell ref="M35:M36"/>
    <mergeCell ref="N35:N36"/>
    <mergeCell ref="N44:N46"/>
    <mergeCell ref="B38:G38"/>
    <mergeCell ref="A40:K40"/>
    <mergeCell ref="D44:D45"/>
    <mergeCell ref="E44:E45"/>
    <mergeCell ref="E35:E36"/>
    <mergeCell ref="P9:P12"/>
    <mergeCell ref="L9:L12"/>
    <mergeCell ref="M9:N9"/>
    <mergeCell ref="O9:O12"/>
    <mergeCell ref="M10:M12"/>
    <mergeCell ref="B27:B28"/>
    <mergeCell ref="C27:C28"/>
    <mergeCell ref="D27:D28"/>
    <mergeCell ref="E27:E28"/>
    <mergeCell ref="F28:G28"/>
    <mergeCell ref="A13:K13"/>
    <mergeCell ref="F19:G19"/>
    <mergeCell ref="E17:E19"/>
    <mergeCell ref="D17:D19"/>
    <mergeCell ref="L23:L30"/>
    <mergeCell ref="C20:G20"/>
    <mergeCell ref="B21:G21"/>
    <mergeCell ref="A22:G22"/>
    <mergeCell ref="A23:K23"/>
    <mergeCell ref="A30:G30"/>
    <mergeCell ref="A24:K24"/>
    <mergeCell ref="B25:K25"/>
    <mergeCell ref="A14:K14"/>
    <mergeCell ref="B15:K15"/>
    <mergeCell ref="N10:N12"/>
    <mergeCell ref="A9:A12"/>
    <mergeCell ref="B9:B12"/>
    <mergeCell ref="C9:C12"/>
    <mergeCell ref="D9:D12"/>
    <mergeCell ref="E9:E12"/>
    <mergeCell ref="F9:F12"/>
    <mergeCell ref="K11:K12"/>
    <mergeCell ref="M17:M18"/>
    <mergeCell ref="O1:P6"/>
    <mergeCell ref="O37:O39"/>
    <mergeCell ref="P37:P39"/>
    <mergeCell ref="O41:O43"/>
    <mergeCell ref="P41:P43"/>
    <mergeCell ref="O31:O36"/>
    <mergeCell ref="P31:P36"/>
    <mergeCell ref="M37:M39"/>
    <mergeCell ref="N37:N39"/>
    <mergeCell ref="A3:M5"/>
    <mergeCell ref="C6:G6"/>
    <mergeCell ref="C7:G7"/>
    <mergeCell ref="H8:K8"/>
    <mergeCell ref="M24:M25"/>
    <mergeCell ref="N24:N25"/>
    <mergeCell ref="M31:M32"/>
    <mergeCell ref="N31:N32"/>
    <mergeCell ref="N26:N28"/>
    <mergeCell ref="C16:K16"/>
    <mergeCell ref="G9:G12"/>
    <mergeCell ref="H9:K9"/>
    <mergeCell ref="H10:H12"/>
    <mergeCell ref="I10:K10"/>
    <mergeCell ref="A17:A19"/>
  </mergeCells>
  <pageMargins left="1.0236220472440944" right="0.23622047244094491" top="0.40833333333333333" bottom="0.55118110236220474" header="0.31496062992125984" footer="0.11811023622047245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 veiklos planas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Linas Rugienius</dc:creator>
  <cp:lastModifiedBy>Zina Kurmelienė</cp:lastModifiedBy>
  <cp:lastPrinted>2021-03-23T12:43:31Z</cp:lastPrinted>
  <dcterms:created xsi:type="dcterms:W3CDTF">2015-04-28T07:28:59Z</dcterms:created>
  <dcterms:modified xsi:type="dcterms:W3CDTF">2021-03-30T08:25:12Z</dcterms:modified>
</cp:coreProperties>
</file>